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kara/Downloads/送信前　一時フォルダ/"/>
    </mc:Choice>
  </mc:AlternateContent>
  <xr:revisionPtr revIDLastSave="0" documentId="13_ncr:1_{19EBACED-337E-164F-AB2C-709B8B86149B}" xr6:coauthVersionLast="47" xr6:coauthVersionMax="47" xr10:uidLastSave="{00000000-0000-0000-0000-000000000000}"/>
  <bookViews>
    <workbookView xWindow="0" yWindow="500" windowWidth="29800" windowHeight="20500" xr2:uid="{00000000-000D-0000-FFFF-FFFF00000000}"/>
  </bookViews>
  <sheets>
    <sheet name="Sheet1" sheetId="1" r:id="rId1"/>
  </sheets>
  <definedNames>
    <definedName name="_xlnm.Print_Area" localSheetId="0">Sheet1!$A$1:$M$57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F39" i="1"/>
  <c r="G39" i="1"/>
  <c r="H39" i="1"/>
  <c r="I39" i="1"/>
  <c r="J39" i="1"/>
  <c r="K39" i="1"/>
  <c r="L39" i="1"/>
  <c r="M39" i="1"/>
  <c r="F40" i="1"/>
  <c r="G40" i="1"/>
  <c r="H40" i="1"/>
  <c r="I40" i="1"/>
  <c r="J40" i="1"/>
  <c r="K40" i="1"/>
  <c r="L40" i="1"/>
  <c r="M40" i="1"/>
  <c r="F41" i="1"/>
  <c r="G41" i="1"/>
  <c r="H41" i="1"/>
  <c r="I41" i="1"/>
  <c r="J41" i="1"/>
  <c r="K41" i="1"/>
  <c r="L41" i="1"/>
  <c r="M41" i="1"/>
  <c r="F42" i="1"/>
  <c r="G42" i="1"/>
  <c r="H42" i="1"/>
  <c r="I42" i="1"/>
  <c r="K42" i="1"/>
  <c r="L42" i="1"/>
  <c r="M4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K12" i="1"/>
  <c r="L12" i="1"/>
  <c r="M12" i="1"/>
  <c r="J12" i="1"/>
  <c r="F12" i="1"/>
  <c r="I20" i="1"/>
  <c r="F38" i="1"/>
  <c r="G38" i="1"/>
  <c r="H38" i="1"/>
  <c r="I38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H19" i="1"/>
  <c r="I19" i="1"/>
  <c r="F20" i="1"/>
  <c r="G20" i="1"/>
  <c r="H20" i="1"/>
  <c r="F21" i="1"/>
  <c r="G21" i="1"/>
  <c r="H21" i="1"/>
  <c r="I21" i="1"/>
  <c r="F22" i="1"/>
  <c r="G22" i="1"/>
  <c r="H22" i="1"/>
  <c r="I22" i="1"/>
  <c r="F23" i="1"/>
  <c r="G23" i="1"/>
  <c r="H23" i="1"/>
  <c r="I23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G12" i="1"/>
  <c r="H12" i="1"/>
  <c r="I12" i="1"/>
</calcChain>
</file>

<file path=xl/sharedStrings.xml><?xml version="1.0" encoding="utf-8"?>
<sst xmlns="http://schemas.openxmlformats.org/spreadsheetml/2006/main" count="81" uniqueCount="75">
  <si>
    <t>機種</t>
    <rPh sb="0" eb="2">
      <t>キシュ</t>
    </rPh>
    <phoneticPr fontId="1"/>
  </si>
  <si>
    <t>数量</t>
    <rPh sb="0" eb="2">
      <t>スウリョウ</t>
    </rPh>
    <phoneticPr fontId="1"/>
  </si>
  <si>
    <t>店名</t>
    <rPh sb="0" eb="2">
      <t>テンメイ</t>
    </rPh>
    <phoneticPr fontId="1"/>
  </si>
  <si>
    <t>担当者名</t>
    <rPh sb="0" eb="3">
      <t>タントウシャ</t>
    </rPh>
    <rPh sb="3" eb="4">
      <t>メイ</t>
    </rPh>
    <phoneticPr fontId="1"/>
  </si>
  <si>
    <t>iPhone 5系</t>
    <rPh sb="8" eb="9">
      <t>ケイ</t>
    </rPh>
    <phoneticPr fontId="3"/>
  </si>
  <si>
    <t>iPhone 6</t>
    <phoneticPr fontId="1"/>
  </si>
  <si>
    <t>iPhone 6P</t>
    <phoneticPr fontId="3"/>
  </si>
  <si>
    <t>iPhone 6s</t>
    <phoneticPr fontId="3"/>
  </si>
  <si>
    <t>iPhone 6sP</t>
    <phoneticPr fontId="3"/>
  </si>
  <si>
    <t>iPhone 7</t>
    <phoneticPr fontId="1"/>
  </si>
  <si>
    <t>iPhone 7P</t>
    <phoneticPr fontId="3"/>
  </si>
  <si>
    <t>iPhone 8P</t>
    <phoneticPr fontId="3"/>
  </si>
  <si>
    <t>iPhone X</t>
    <phoneticPr fontId="3"/>
  </si>
  <si>
    <t>iPhone XS</t>
    <phoneticPr fontId="3"/>
  </si>
  <si>
    <t>iPhone XS Max</t>
    <phoneticPr fontId="3"/>
  </si>
  <si>
    <t>iPhone XR</t>
    <phoneticPr fontId="3"/>
  </si>
  <si>
    <t>割れパネル買取 依頼書</t>
    <rPh sb="0" eb="1">
      <t xml:space="preserve">ワレ </t>
    </rPh>
    <rPh sb="5" eb="7">
      <t>カイトリ</t>
    </rPh>
    <rPh sb="8" eb="11">
      <t>イライショ</t>
    </rPh>
    <phoneticPr fontId="3"/>
  </si>
  <si>
    <t>iPhone割れパネル</t>
    <rPh sb="6" eb="7">
      <t xml:space="preserve">ワレ </t>
    </rPh>
    <phoneticPr fontId="1"/>
  </si>
  <si>
    <t>A</t>
    <phoneticPr fontId="1"/>
  </si>
  <si>
    <t>B</t>
    <phoneticPr fontId="1"/>
  </si>
  <si>
    <t>C</t>
    <phoneticPr fontId="1"/>
  </si>
  <si>
    <t>NG</t>
    <phoneticPr fontId="1"/>
  </si>
  <si>
    <t>備考</t>
    <rPh sb="0" eb="2">
      <t>ビコウ</t>
    </rPh>
    <phoneticPr fontId="1"/>
  </si>
  <si>
    <t>iPhone 11</t>
    <phoneticPr fontId="1"/>
  </si>
  <si>
    <t>iPhone 11 Pro Max</t>
    <phoneticPr fontId="1"/>
  </si>
  <si>
    <t>iPhone 11 Pro</t>
    <phoneticPr fontId="1"/>
  </si>
  <si>
    <t>【割れパネル買取ランク分け】</t>
  </si>
  <si>
    <t>画面表示やタッチに問題がないもの</t>
  </si>
  <si>
    <t>・光漏れ（背光）</t>
  </si>
  <si>
    <t>・ドット抜け</t>
  </si>
  <si>
    <t>・変色（線などを除く）</t>
  </si>
  <si>
    <t>・バックライト光ムラ</t>
  </si>
  <si>
    <t>・タッチ不可（一部または全部）</t>
  </si>
  <si>
    <t>■Aランク</t>
    <phoneticPr fontId="1"/>
  </si>
  <si>
    <t>■Bランク（表示異常）</t>
    <phoneticPr fontId="1"/>
  </si>
  <si>
    <t>■Cランク（タッチ異常）</t>
    <phoneticPr fontId="1"/>
  </si>
  <si>
    <t>■NGパネル（廃パネル）</t>
    <phoneticPr fontId="1"/>
  </si>
  <si>
    <t>買取価格</t>
    <rPh sb="0" eb="2">
      <t>カイトリ</t>
    </rPh>
    <rPh sb="2" eb="4">
      <t>カカク</t>
    </rPh>
    <phoneticPr fontId="1"/>
  </si>
  <si>
    <t>iPhone 12 mini</t>
  </si>
  <si>
    <t>iPhone 12 / 12 Pro</t>
  </si>
  <si>
    <t>iPhone 12 Pro Max</t>
  </si>
  <si>
    <t>iPhone 13 mini</t>
    <phoneticPr fontId="1"/>
  </si>
  <si>
    <t>iPhone 13</t>
    <phoneticPr fontId="1"/>
  </si>
  <si>
    <t>iPhone 13 Pro</t>
    <phoneticPr fontId="1"/>
  </si>
  <si>
    <t>iPhone 13 Pro Max</t>
    <phoneticPr fontId="1"/>
  </si>
  <si>
    <t>・3Dタッチ不可</t>
    <phoneticPr fontId="1"/>
  </si>
  <si>
    <t>・タッチケーブル断線</t>
    <rPh sb="1" eb="3">
      <t>タッチケーブル</t>
    </rPh>
    <rPh sb="8" eb="10">
      <t xml:space="preserve">ダンセン </t>
    </rPh>
    <phoneticPr fontId="1"/>
  </si>
  <si>
    <t>※Bランク,Cランクの中でも表示異常とタッチ異常が混合しているもの、表示異常の状態が悪いものはNG判定となる場合があります。</t>
    <phoneticPr fontId="1"/>
  </si>
  <si>
    <t>⇦枚数を数えていない場合はチェックを入れて下さい。</t>
    <rPh sb="1" eb="3">
      <t xml:space="preserve">マイスウヲ </t>
    </rPh>
    <rPh sb="4" eb="5">
      <t xml:space="preserve">カゾエテイナイ </t>
    </rPh>
    <rPh sb="10" eb="12">
      <t xml:space="preserve">バアイハ </t>
    </rPh>
    <rPh sb="18" eb="19">
      <t>イレテクダサイ</t>
    </rPh>
    <phoneticPr fontId="1"/>
  </si>
  <si>
    <t xml:space="preserve">□  </t>
    <phoneticPr fontId="1"/>
  </si>
  <si>
    <t>※枚数を記載せずに発送いただくことも可能ですが、弊社の検品結果の枚数を正とさせていただきます。</t>
    <rPh sb="1" eb="3">
      <t xml:space="preserve">マイスウヲ </t>
    </rPh>
    <rPh sb="4" eb="6">
      <t xml:space="preserve">キサイセズニ </t>
    </rPh>
    <rPh sb="9" eb="11">
      <t xml:space="preserve">ハッソウ </t>
    </rPh>
    <rPh sb="18" eb="20">
      <t xml:space="preserve">カノウデスガ </t>
    </rPh>
    <rPh sb="24" eb="26">
      <t xml:space="preserve">ヘイシャノ </t>
    </rPh>
    <rPh sb="27" eb="31">
      <t xml:space="preserve">ケンピンケッカノ </t>
    </rPh>
    <rPh sb="32" eb="34">
      <t xml:space="preserve">マイスウヲ </t>
    </rPh>
    <rPh sb="35" eb="36">
      <t xml:space="preserve">セイ </t>
    </rPh>
    <phoneticPr fontId="1"/>
  </si>
  <si>
    <t>会社名</t>
    <rPh sb="0" eb="3">
      <t xml:space="preserve">カイシャメイ </t>
    </rPh>
    <phoneticPr fontId="1"/>
  </si>
  <si>
    <t>発送日</t>
    <rPh sb="0" eb="3">
      <t xml:space="preserve">ハッソウビ </t>
    </rPh>
    <phoneticPr fontId="1"/>
  </si>
  <si>
    <t>連絡先</t>
    <rPh sb="0" eb="3">
      <t xml:space="preserve">レンラクサキ </t>
    </rPh>
    <phoneticPr fontId="1"/>
  </si>
  <si>
    <t>【買取依頼品送り先】
　〒231-0045
　横浜市中区伊勢佐木町3-104
　登美屋第7ビル 3F
　arps PARTS TOWN 割れパネル係
　TEL: 045-264-9450</t>
    <rPh sb="69" eb="70">
      <t xml:space="preserve">ガカリ </t>
    </rPh>
    <phoneticPr fontId="1"/>
  </si>
  <si>
    <t>iPhone 14 Pro</t>
    <phoneticPr fontId="1"/>
  </si>
  <si>
    <t>iPhone 14 Pro Max</t>
    <phoneticPr fontId="1"/>
  </si>
  <si>
    <t xml:space="preserve">iPhone 14 </t>
    <phoneticPr fontId="1"/>
  </si>
  <si>
    <t>iPhone 14 Plus</t>
    <phoneticPr fontId="1"/>
  </si>
  <si>
    <t>・コピーパネル</t>
    <phoneticPr fontId="1"/>
  </si>
  <si>
    <t>※キャンペーン適用済みの買取価格を表示しています。</t>
    <rPh sb="7" eb="10">
      <t xml:space="preserve">テキヨウズミノ </t>
    </rPh>
    <rPh sb="12" eb="14">
      <t xml:space="preserve">カイトリ </t>
    </rPh>
    <rPh sb="14" eb="16">
      <t xml:space="preserve">カカクヲ </t>
    </rPh>
    <rPh sb="17" eb="19">
      <t xml:space="preserve">ヒョウジシテイマス </t>
    </rPh>
    <phoneticPr fontId="1"/>
  </si>
  <si>
    <t>適格請求書発行事業者</t>
    <rPh sb="0" eb="2">
      <t xml:space="preserve">テキカク </t>
    </rPh>
    <rPh sb="2" eb="4">
      <t xml:space="preserve">セイキュウ </t>
    </rPh>
    <rPh sb="4" eb="5">
      <t xml:space="preserve">ショ </t>
    </rPh>
    <rPh sb="5" eb="7">
      <t xml:space="preserve">ハッコウ </t>
    </rPh>
    <rPh sb="7" eb="10">
      <t xml:space="preserve">ジギョウシャ </t>
    </rPh>
    <phoneticPr fontId="1"/>
  </si>
  <si>
    <t>はい　　　いいえ</t>
    <phoneticPr fontId="1"/>
  </si>
  <si>
    <t>※適格請求書発行事業者のチェックは必ずお願いいたします。</t>
    <rPh sb="1" eb="11">
      <t>テキカク</t>
    </rPh>
    <rPh sb="17" eb="18">
      <t>カナラズ</t>
    </rPh>
    <phoneticPr fontId="1"/>
  </si>
  <si>
    <t>ご希望の買取方法にチェックお願いいたします。</t>
    <rPh sb="6" eb="8">
      <t>ホウ</t>
    </rPh>
    <phoneticPr fontId="1"/>
  </si>
  <si>
    <t>現金買取　国内検品(7日~10日)</t>
    <rPh sb="0" eb="2">
      <t>ゲンキn</t>
    </rPh>
    <rPh sb="2" eb="4">
      <t>カイトリ</t>
    </rPh>
    <rPh sb="5" eb="7">
      <t>コクナイ</t>
    </rPh>
    <rPh sb="7" eb="9">
      <t>ケンピn</t>
    </rPh>
    <rPh sb="11" eb="12">
      <t xml:space="preserve">ヒ </t>
    </rPh>
    <rPh sb="15" eb="16">
      <t xml:space="preserve">ヒ </t>
    </rPh>
    <phoneticPr fontId="1"/>
  </si>
  <si>
    <t>現金買取20%UP　中国検品(14日〜21日)</t>
    <rPh sb="0" eb="4">
      <t>ゲンキn</t>
    </rPh>
    <rPh sb="10" eb="14">
      <t>チュウゴク</t>
    </rPh>
    <rPh sb="17" eb="18">
      <t>ニティ</t>
    </rPh>
    <rPh sb="21" eb="22">
      <t>ニティ</t>
    </rPh>
    <phoneticPr fontId="1"/>
  </si>
  <si>
    <t>iPhone 8/SE2/SE3</t>
    <phoneticPr fontId="1"/>
  </si>
  <si>
    <t>ポイント買取は2023年9月30日をもって終了とさせて頂きました。</t>
    <rPh sb="4" eb="5">
      <t xml:space="preserve">カイトリ </t>
    </rPh>
    <phoneticPr fontId="1"/>
  </si>
  <si>
    <t>iPhone 15</t>
    <phoneticPr fontId="1"/>
  </si>
  <si>
    <t>iPhone 15 Plus</t>
    <phoneticPr fontId="1"/>
  </si>
  <si>
    <t>iPhone 15 Pro</t>
    <phoneticPr fontId="1"/>
  </si>
  <si>
    <t>iPhone 15 Pro Max</t>
    <phoneticPr fontId="1"/>
  </si>
  <si>
    <t>※買取価格は、2024年3月31日時点の価格です。買取価格は日々変動いたしますのでご了承ください。</t>
    <rPh sb="1" eb="3">
      <t>カイトリ</t>
    </rPh>
    <rPh sb="3" eb="5">
      <t>カカク</t>
    </rPh>
    <rPh sb="11" eb="12">
      <t xml:space="preserve">ネン </t>
    </rPh>
    <rPh sb="13" eb="14">
      <t>ガツ</t>
    </rPh>
    <rPh sb="16" eb="17">
      <t>ニチ</t>
    </rPh>
    <phoneticPr fontId="1"/>
  </si>
  <si>
    <r>
      <t xml:space="preserve">【割れパネル買取送料規定】
元払い（依頼者様ご負担）
</t>
    </r>
    <r>
      <rPr>
        <b/>
        <sz val="11"/>
        <color rgb="FFFF0000"/>
        <rFont val="游ゴシック"/>
        <family val="3"/>
        <charset val="128"/>
      </rPr>
      <t xml:space="preserve">※1梱包あたり20枚以上且つ、ゆうパックの場合着払い可（廃バッテリー等、買取パネル以外の同梱は不可　2024年4日30到着分まで）
</t>
    </r>
    <r>
      <rPr>
        <sz val="11"/>
        <color theme="1"/>
        <rFont val="游ゴシック"/>
        <family val="2"/>
        <charset val="128"/>
        <scheme val="minor"/>
      </rPr>
      <t>※送料元払いの場合且つ買取金額が3万円(税込)以上となった場合は送料負担分として買取金額に1,000円(税込)の上乗せをさせていただきます。
【その他注意事項】
※検品結果をご連絡した後のご返却は原則承っておりません。返却ご希望の際は検品前にご連絡くださいませ。検品前に返却ご連絡いただいた上で検品後のご返却となった場合、代引きにて発送をさせて頂き、検品手数料として80円/枚(税抜)と返送送料・代引き手数料をご負担いただきます。</t>
    </r>
    <rPh sb="41" eb="43">
      <t xml:space="preserve">チャクバライ </t>
    </rPh>
    <rPh sb="51" eb="52">
      <t xml:space="preserve">ネン </t>
    </rPh>
    <rPh sb="54" eb="56">
      <t xml:space="preserve">ゲンテイ </t>
    </rPh>
    <rPh sb="59" eb="60">
      <t xml:space="preserve">ソウリョウ </t>
    </rPh>
    <rPh sb="61" eb="62">
      <t xml:space="preserve">マツジツ </t>
    </rPh>
    <rPh sb="64" eb="66">
      <t xml:space="preserve">トウチャク </t>
    </rPh>
    <rPh sb="66" eb="67">
      <t xml:space="preserve">ハッソウブンマデ </t>
    </rPh>
    <rPh sb="69" eb="70">
      <t>ハイバッテリ</t>
    </rPh>
    <rPh sb="75" eb="76">
      <t xml:space="preserve">トウ </t>
    </rPh>
    <rPh sb="78" eb="80">
      <t xml:space="preserve">カイトリ </t>
    </rPh>
    <rPh sb="83" eb="85">
      <t xml:space="preserve">イガイノ </t>
    </rPh>
    <rPh sb="86" eb="88">
      <t xml:space="preserve">ドウコン </t>
    </rPh>
    <rPh sb="89" eb="91">
      <t xml:space="preserve">フカ </t>
    </rPh>
    <rPh sb="92" eb="94">
      <t xml:space="preserve">バアイ </t>
    </rPh>
    <rPh sb="94" eb="95">
      <t>カツ2</t>
    </rPh>
    <rPh sb="202" eb="204">
      <t>ヘンキャク</t>
    </rPh>
    <rPh sb="210" eb="213">
      <t>ケンピn</t>
    </rPh>
    <rPh sb="224" eb="227">
      <t>ケンピn</t>
    </rPh>
    <rPh sb="228" eb="230">
      <t>ヘンキャクゴ</t>
    </rPh>
    <rPh sb="261" eb="262">
      <t xml:space="preserve">マイ </t>
    </rPh>
    <rPh sb="265" eb="266">
      <t xml:space="preserve">イタダキ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</si>
</sst>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indent="4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38" fontId="4" fillId="0" borderId="16" xfId="1" applyFont="1" applyBorder="1" applyAlignment="1" applyProtection="1">
      <alignment horizontal="right" vertical="center"/>
      <protection locked="0"/>
    </xf>
    <xf numFmtId="6" fontId="0" fillId="0" borderId="0" xfId="0" applyNumberFormat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4" fillId="0" borderId="18" xfId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0" borderId="19" xfId="1" applyFont="1" applyBorder="1" applyAlignment="1" applyProtection="1">
      <alignment horizontal="right" vertical="center"/>
      <protection locked="0"/>
    </xf>
    <xf numFmtId="38" fontId="4" fillId="0" borderId="20" xfId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26" xfId="1" applyFont="1" applyBorder="1" applyAlignment="1" applyProtection="1">
      <alignment horizontal="right" vertical="center"/>
      <protection locked="0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9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549190</xdr:colOff>
      <xdr:row>2</xdr:row>
      <xdr:rowOff>171623</xdr:rowOff>
    </xdr:from>
    <xdr:to>
      <xdr:col>13</xdr:col>
      <xdr:colOff>57209</xdr:colOff>
      <xdr:row>3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5170BC-B295-313E-2FAE-319D48C95CD6}"/>
            </a:ext>
          </a:extLst>
        </xdr:cNvPr>
        <xdr:cNvSpPr txBox="1"/>
      </xdr:nvSpPr>
      <xdr:spPr>
        <a:xfrm>
          <a:off x="6830541" y="778019"/>
          <a:ext cx="3077749" cy="160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" altLang="ja-JP" sz="700">
              <a:solidFill>
                <a:schemeClr val="bg1">
                  <a:lumMod val="50000"/>
                </a:schemeClr>
              </a:solidFill>
            </a:rPr>
            <a:t>arps PARTS TOWN</a:t>
          </a:r>
          <a:r>
            <a:rPr kumimoji="1" lang="ja-JP" altLang="en-US" sz="700">
              <a:solidFill>
                <a:schemeClr val="bg1">
                  <a:lumMod val="50000"/>
                </a:schemeClr>
              </a:solidFill>
            </a:rPr>
            <a:t>にご登録の会社名</a:t>
          </a:r>
          <a:r>
            <a:rPr kumimoji="1" lang="en-US" altLang="ja-JP" sz="700">
              <a:solidFill>
                <a:schemeClr val="bg1">
                  <a:lumMod val="50000"/>
                </a:schemeClr>
              </a:solidFill>
            </a:rPr>
            <a:t>(</a:t>
          </a:r>
          <a:r>
            <a:rPr kumimoji="1" lang="ja-JP" altLang="en-US" sz="700">
              <a:solidFill>
                <a:schemeClr val="bg1">
                  <a:lumMod val="50000"/>
                </a:schemeClr>
              </a:solidFill>
            </a:rPr>
            <a:t>左記の店名が同一の場合は記載不要</a:t>
          </a:r>
          <a:r>
            <a:rPr kumimoji="1" lang="en-US" altLang="ja-JP" sz="700">
              <a:solidFill>
                <a:schemeClr val="bg1">
                  <a:lumMod val="50000"/>
                </a:schemeClr>
              </a:solidFill>
            </a:rPr>
            <a:t>)</a:t>
          </a:r>
          <a:endParaRPr kumimoji="1" lang="ja-JP" altLang="en-US" sz="7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403506</xdr:colOff>
      <xdr:row>3</xdr:row>
      <xdr:rowOff>26848</xdr:rowOff>
    </xdr:from>
    <xdr:to>
      <xdr:col>4</xdr:col>
      <xdr:colOff>976614</xdr:colOff>
      <xdr:row>3</xdr:row>
      <xdr:rowOff>305444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974089E-44AD-0747-B0E9-75F90328F23B}"/>
            </a:ext>
          </a:extLst>
        </xdr:cNvPr>
        <xdr:cNvSpPr/>
      </xdr:nvSpPr>
      <xdr:spPr>
        <a:xfrm>
          <a:off x="3819806" y="953948"/>
          <a:ext cx="573108" cy="278596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1240299</xdr:colOff>
      <xdr:row>3</xdr:row>
      <xdr:rowOff>26527</xdr:rowOff>
    </xdr:from>
    <xdr:to>
      <xdr:col>4</xdr:col>
      <xdr:colOff>1813407</xdr:colOff>
      <xdr:row>3</xdr:row>
      <xdr:rowOff>305123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683E7ADA-941B-9C49-8BAC-FB6AA1D04350}"/>
            </a:ext>
          </a:extLst>
        </xdr:cNvPr>
        <xdr:cNvSpPr/>
      </xdr:nvSpPr>
      <xdr:spPr>
        <a:xfrm>
          <a:off x="4656599" y="953627"/>
          <a:ext cx="573108" cy="278596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showGridLines="0" tabSelected="1" topLeftCell="A49" zoomScaleNormal="100" workbookViewId="0">
      <selection activeCell="A57" sqref="A57:G57"/>
    </sheetView>
  </sheetViews>
  <sheetFormatPr baseColWidth="10" defaultColWidth="8.83203125" defaultRowHeight="18"/>
  <cols>
    <col min="2" max="2" width="11.1640625" customWidth="1"/>
    <col min="3" max="3" width="8.83203125" customWidth="1"/>
    <col min="4" max="4" width="8" customWidth="1"/>
    <col min="5" max="5" width="30" bestFit="1" customWidth="1"/>
    <col min="6" max="13" width="7.83203125" customWidth="1"/>
  </cols>
  <sheetData>
    <row r="1" spans="1:18" ht="32" thickBot="1">
      <c r="A1" s="62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8" ht="15" customHeight="1">
      <c r="A2" s="1"/>
      <c r="B2" s="1"/>
    </row>
    <row r="3" spans="1:18" ht="26.25" customHeight="1">
      <c r="A3" s="2" t="s">
        <v>2</v>
      </c>
      <c r="B3" s="66"/>
      <c r="C3" s="66"/>
      <c r="D3" s="66"/>
      <c r="E3" s="66"/>
      <c r="F3" s="3" t="s">
        <v>51</v>
      </c>
      <c r="G3" s="65"/>
      <c r="H3" s="65"/>
      <c r="I3" s="65"/>
      <c r="J3" s="65"/>
      <c r="K3" s="65"/>
      <c r="L3" s="65"/>
      <c r="M3" s="65"/>
    </row>
    <row r="4" spans="1:18" ht="26.25" customHeight="1">
      <c r="A4" s="3" t="s">
        <v>3</v>
      </c>
      <c r="B4" s="24"/>
      <c r="C4" s="60" t="s">
        <v>61</v>
      </c>
      <c r="D4" s="61"/>
      <c r="E4" s="23" t="s">
        <v>62</v>
      </c>
      <c r="F4" s="3" t="s">
        <v>52</v>
      </c>
      <c r="G4" s="43"/>
      <c r="H4" s="44"/>
      <c r="I4" s="45"/>
      <c r="J4" s="3" t="s">
        <v>53</v>
      </c>
      <c r="K4" s="43"/>
      <c r="L4" s="44"/>
      <c r="M4" s="45"/>
    </row>
    <row r="5" spans="1:18" ht="15" customHeight="1">
      <c r="A5" s="1"/>
      <c r="C5" s="30"/>
      <c r="D5" s="31" t="s">
        <v>63</v>
      </c>
      <c r="E5" s="32"/>
    </row>
    <row r="6" spans="1:18" ht="23" customHeight="1" thickBot="1">
      <c r="A6" s="68" t="s">
        <v>17</v>
      </c>
      <c r="B6" s="69"/>
      <c r="C6" s="69"/>
      <c r="D6" s="69"/>
      <c r="E6" s="69"/>
      <c r="F6" s="70"/>
      <c r="G6" s="70"/>
      <c r="H6" s="70"/>
      <c r="I6" s="70"/>
      <c r="J6" s="70"/>
      <c r="K6" s="70"/>
      <c r="L6" s="70"/>
      <c r="M6" s="71"/>
    </row>
    <row r="7" spans="1:18" ht="23" customHeight="1" thickBot="1">
      <c r="A7" s="56" t="s">
        <v>0</v>
      </c>
      <c r="B7" s="57"/>
      <c r="C7" s="56" t="s">
        <v>1</v>
      </c>
      <c r="D7" s="57"/>
      <c r="E7" s="56" t="s">
        <v>22</v>
      </c>
      <c r="F7" s="46" t="s">
        <v>37</v>
      </c>
      <c r="G7" s="47"/>
      <c r="H7" s="47"/>
      <c r="I7" s="47"/>
      <c r="J7" s="47"/>
      <c r="K7" s="47"/>
      <c r="L7" s="47"/>
      <c r="M7" s="48"/>
    </row>
    <row r="8" spans="1:18" ht="23" customHeight="1" thickBot="1">
      <c r="A8" s="58"/>
      <c r="B8" s="59"/>
      <c r="C8" s="58"/>
      <c r="D8" s="59"/>
      <c r="E8" s="58"/>
      <c r="F8" s="46" t="s">
        <v>64</v>
      </c>
      <c r="G8" s="47"/>
      <c r="H8" s="47"/>
      <c r="I8" s="47"/>
      <c r="J8" s="47"/>
      <c r="K8" s="47"/>
      <c r="L8" s="47"/>
      <c r="M8" s="48"/>
    </row>
    <row r="9" spans="1:18" ht="23" customHeight="1" thickBot="1">
      <c r="A9" s="58"/>
      <c r="B9" s="59"/>
      <c r="C9" s="58"/>
      <c r="D9" s="59"/>
      <c r="E9" s="58"/>
      <c r="F9" s="46" t="s">
        <v>49</v>
      </c>
      <c r="G9" s="47"/>
      <c r="H9" s="47"/>
      <c r="I9" s="48"/>
      <c r="J9" s="46" t="s">
        <v>49</v>
      </c>
      <c r="K9" s="47"/>
      <c r="L9" s="47"/>
      <c r="M9" s="48"/>
    </row>
    <row r="10" spans="1:18" ht="23" customHeight="1">
      <c r="A10" s="58"/>
      <c r="B10" s="59"/>
      <c r="C10" s="58"/>
      <c r="D10" s="59"/>
      <c r="E10" s="58"/>
      <c r="F10" s="50" t="s">
        <v>65</v>
      </c>
      <c r="G10" s="51"/>
      <c r="H10" s="51"/>
      <c r="I10" s="52"/>
      <c r="J10" s="53" t="s">
        <v>66</v>
      </c>
      <c r="K10" s="54"/>
      <c r="L10" s="54"/>
      <c r="M10" s="55"/>
      <c r="Q10" s="16"/>
    </row>
    <row r="11" spans="1:18" ht="23" customHeight="1">
      <c r="A11" s="72"/>
      <c r="B11" s="73"/>
      <c r="C11" s="20" t="s">
        <v>49</v>
      </c>
      <c r="D11" s="19" t="s">
        <v>48</v>
      </c>
      <c r="E11" s="25"/>
      <c r="F11" s="12" t="s">
        <v>18</v>
      </c>
      <c r="G11" s="13" t="s">
        <v>19</v>
      </c>
      <c r="H11" s="13" t="s">
        <v>20</v>
      </c>
      <c r="I11" s="14" t="s">
        <v>21</v>
      </c>
      <c r="J11" s="12" t="s">
        <v>18</v>
      </c>
      <c r="K11" s="13" t="s">
        <v>19</v>
      </c>
      <c r="L11" s="13" t="s">
        <v>20</v>
      </c>
      <c r="M11" s="14" t="s">
        <v>21</v>
      </c>
    </row>
    <row r="12" spans="1:18" ht="23" customHeight="1">
      <c r="A12" s="42" t="s">
        <v>4</v>
      </c>
      <c r="B12" s="42"/>
      <c r="C12" s="38"/>
      <c r="D12" s="49"/>
      <c r="E12" s="4"/>
      <c r="F12" s="15">
        <f>INT(O12)</f>
        <v>0</v>
      </c>
      <c r="G12" s="26">
        <f t="shared" ref="G12:I12" si="0">INT(P12)</f>
        <v>0</v>
      </c>
      <c r="H12" s="26">
        <f t="shared" si="0"/>
        <v>0</v>
      </c>
      <c r="I12" s="27">
        <f t="shared" si="0"/>
        <v>0</v>
      </c>
      <c r="J12" s="15">
        <f>INT(O12)*1.2</f>
        <v>0</v>
      </c>
      <c r="K12" s="26">
        <f t="shared" ref="K12:M12" si="1">INT(P12)*1.2</f>
        <v>0</v>
      </c>
      <c r="L12" s="26">
        <f t="shared" si="1"/>
        <v>0</v>
      </c>
      <c r="M12" s="27">
        <f t="shared" si="1"/>
        <v>0</v>
      </c>
      <c r="O12" s="36">
        <v>0</v>
      </c>
      <c r="P12" s="36">
        <v>0</v>
      </c>
      <c r="Q12" s="36">
        <v>0</v>
      </c>
      <c r="R12" s="36">
        <v>0</v>
      </c>
    </row>
    <row r="13" spans="1:18" ht="23" customHeight="1">
      <c r="A13" s="42" t="s">
        <v>5</v>
      </c>
      <c r="B13" s="42"/>
      <c r="C13" s="38"/>
      <c r="D13" s="39"/>
      <c r="E13" s="4"/>
      <c r="F13" s="15">
        <f t="shared" ref="F13:F37" si="2">INT(O13)</f>
        <v>50</v>
      </c>
      <c r="G13" s="26">
        <f t="shared" ref="G13:G38" si="3">INT(P13)</f>
        <v>50</v>
      </c>
      <c r="H13" s="26">
        <f t="shared" ref="H13:H38" si="4">INT(Q13)</f>
        <v>10</v>
      </c>
      <c r="I13" s="27">
        <f t="shared" ref="I13:I38" si="5">INT(R13)</f>
        <v>0</v>
      </c>
      <c r="J13" s="15">
        <f t="shared" ref="J13:J38" si="6">INT(O13)*1.2</f>
        <v>60</v>
      </c>
      <c r="K13" s="26">
        <f t="shared" ref="K13:K38" si="7">INT(P13)*1.2</f>
        <v>60</v>
      </c>
      <c r="L13" s="26">
        <f t="shared" ref="L13:L38" si="8">INT(Q13)*1.2</f>
        <v>12</v>
      </c>
      <c r="M13" s="27">
        <f t="shared" ref="M13:M38" si="9">INT(R13)*1.2</f>
        <v>0</v>
      </c>
      <c r="O13" s="36">
        <v>50</v>
      </c>
      <c r="P13" s="36">
        <v>50</v>
      </c>
      <c r="Q13" s="36">
        <v>10</v>
      </c>
      <c r="R13" s="36">
        <v>0</v>
      </c>
    </row>
    <row r="14" spans="1:18" ht="23" customHeight="1">
      <c r="A14" s="42" t="s">
        <v>6</v>
      </c>
      <c r="B14" s="42"/>
      <c r="C14" s="38"/>
      <c r="D14" s="39"/>
      <c r="E14" s="4"/>
      <c r="F14" s="15">
        <f t="shared" si="2"/>
        <v>200</v>
      </c>
      <c r="G14" s="26">
        <f t="shared" si="3"/>
        <v>150</v>
      </c>
      <c r="H14" s="26">
        <f t="shared" si="4"/>
        <v>10</v>
      </c>
      <c r="I14" s="27">
        <f t="shared" si="5"/>
        <v>0</v>
      </c>
      <c r="J14" s="15">
        <f t="shared" si="6"/>
        <v>240</v>
      </c>
      <c r="K14" s="26">
        <f t="shared" si="7"/>
        <v>180</v>
      </c>
      <c r="L14" s="26">
        <f t="shared" si="8"/>
        <v>12</v>
      </c>
      <c r="M14" s="27">
        <f t="shared" si="9"/>
        <v>0</v>
      </c>
      <c r="O14" s="36">
        <v>200</v>
      </c>
      <c r="P14" s="36">
        <v>150</v>
      </c>
      <c r="Q14" s="36">
        <v>10</v>
      </c>
      <c r="R14" s="36">
        <v>0</v>
      </c>
    </row>
    <row r="15" spans="1:18" ht="23" customHeight="1">
      <c r="A15" s="42" t="s">
        <v>7</v>
      </c>
      <c r="B15" s="42"/>
      <c r="C15" s="38"/>
      <c r="D15" s="39"/>
      <c r="E15" s="4"/>
      <c r="F15" s="15">
        <f t="shared" si="2"/>
        <v>200</v>
      </c>
      <c r="G15" s="26">
        <f t="shared" si="3"/>
        <v>150</v>
      </c>
      <c r="H15" s="26">
        <f t="shared" si="4"/>
        <v>10</v>
      </c>
      <c r="I15" s="27">
        <f t="shared" si="5"/>
        <v>0</v>
      </c>
      <c r="J15" s="15">
        <f t="shared" si="6"/>
        <v>240</v>
      </c>
      <c r="K15" s="26">
        <f t="shared" si="7"/>
        <v>180</v>
      </c>
      <c r="L15" s="26">
        <f t="shared" si="8"/>
        <v>12</v>
      </c>
      <c r="M15" s="27">
        <f t="shared" si="9"/>
        <v>0</v>
      </c>
      <c r="O15" s="36">
        <v>200</v>
      </c>
      <c r="P15" s="36">
        <v>150</v>
      </c>
      <c r="Q15" s="36">
        <v>10</v>
      </c>
      <c r="R15" s="36">
        <v>0</v>
      </c>
    </row>
    <row r="16" spans="1:18" ht="23" customHeight="1">
      <c r="A16" s="67" t="s">
        <v>8</v>
      </c>
      <c r="B16" s="67"/>
      <c r="C16" s="38"/>
      <c r="D16" s="39"/>
      <c r="E16" s="4"/>
      <c r="F16" s="15">
        <f t="shared" si="2"/>
        <v>400</v>
      </c>
      <c r="G16" s="26">
        <f t="shared" si="3"/>
        <v>300</v>
      </c>
      <c r="H16" s="26">
        <f t="shared" si="4"/>
        <v>15</v>
      </c>
      <c r="I16" s="27">
        <f t="shared" si="5"/>
        <v>0</v>
      </c>
      <c r="J16" s="15">
        <f t="shared" si="6"/>
        <v>480</v>
      </c>
      <c r="K16" s="26">
        <f t="shared" si="7"/>
        <v>360</v>
      </c>
      <c r="L16" s="26">
        <f t="shared" si="8"/>
        <v>18</v>
      </c>
      <c r="M16" s="27">
        <f t="shared" si="9"/>
        <v>0</v>
      </c>
      <c r="O16" s="36">
        <v>400</v>
      </c>
      <c r="P16" s="36">
        <v>300</v>
      </c>
      <c r="Q16" s="36">
        <v>15</v>
      </c>
      <c r="R16" s="36">
        <v>0</v>
      </c>
    </row>
    <row r="17" spans="1:18" ht="23" customHeight="1">
      <c r="A17" s="42" t="s">
        <v>9</v>
      </c>
      <c r="B17" s="42"/>
      <c r="C17" s="38"/>
      <c r="D17" s="39"/>
      <c r="E17" s="4"/>
      <c r="F17" s="15">
        <f t="shared" si="2"/>
        <v>200</v>
      </c>
      <c r="G17" s="26">
        <f t="shared" si="3"/>
        <v>150</v>
      </c>
      <c r="H17" s="26">
        <f t="shared" si="4"/>
        <v>10</v>
      </c>
      <c r="I17" s="27">
        <f t="shared" si="5"/>
        <v>0</v>
      </c>
      <c r="J17" s="15">
        <f t="shared" si="6"/>
        <v>240</v>
      </c>
      <c r="K17" s="26">
        <f t="shared" si="7"/>
        <v>180</v>
      </c>
      <c r="L17" s="26">
        <f t="shared" si="8"/>
        <v>12</v>
      </c>
      <c r="M17" s="27">
        <f t="shared" si="9"/>
        <v>0</v>
      </c>
      <c r="O17" s="36">
        <v>200</v>
      </c>
      <c r="P17" s="36">
        <v>150</v>
      </c>
      <c r="Q17" s="36">
        <v>10</v>
      </c>
      <c r="R17" s="36">
        <v>0</v>
      </c>
    </row>
    <row r="18" spans="1:18" ht="23" customHeight="1">
      <c r="A18" s="42" t="s">
        <v>10</v>
      </c>
      <c r="B18" s="42"/>
      <c r="C18" s="38"/>
      <c r="D18" s="39"/>
      <c r="E18" s="4"/>
      <c r="F18" s="15">
        <f t="shared" si="2"/>
        <v>400</v>
      </c>
      <c r="G18" s="26">
        <f t="shared" si="3"/>
        <v>300</v>
      </c>
      <c r="H18" s="26">
        <f t="shared" si="4"/>
        <v>15</v>
      </c>
      <c r="I18" s="27">
        <f t="shared" si="5"/>
        <v>0</v>
      </c>
      <c r="J18" s="15">
        <f t="shared" si="6"/>
        <v>480</v>
      </c>
      <c r="K18" s="26">
        <f t="shared" si="7"/>
        <v>360</v>
      </c>
      <c r="L18" s="26">
        <f t="shared" si="8"/>
        <v>18</v>
      </c>
      <c r="M18" s="27">
        <f t="shared" si="9"/>
        <v>0</v>
      </c>
      <c r="O18" s="36">
        <v>400</v>
      </c>
      <c r="P18" s="36">
        <v>300</v>
      </c>
      <c r="Q18" s="36">
        <v>15</v>
      </c>
      <c r="R18" s="36">
        <v>0</v>
      </c>
    </row>
    <row r="19" spans="1:18" ht="23" customHeight="1">
      <c r="A19" s="42" t="s">
        <v>67</v>
      </c>
      <c r="B19" s="42"/>
      <c r="C19" s="38"/>
      <c r="D19" s="39"/>
      <c r="E19" s="4"/>
      <c r="F19" s="15">
        <v>250</v>
      </c>
      <c r="G19" s="26">
        <v>180</v>
      </c>
      <c r="H19" s="26">
        <f t="shared" si="4"/>
        <v>10</v>
      </c>
      <c r="I19" s="27">
        <f t="shared" si="5"/>
        <v>1</v>
      </c>
      <c r="J19" s="15">
        <f t="shared" si="6"/>
        <v>300</v>
      </c>
      <c r="K19" s="26">
        <f t="shared" si="7"/>
        <v>216</v>
      </c>
      <c r="L19" s="26">
        <f t="shared" si="8"/>
        <v>12</v>
      </c>
      <c r="M19" s="27">
        <f t="shared" si="9"/>
        <v>1.2</v>
      </c>
      <c r="O19" s="36">
        <v>250</v>
      </c>
      <c r="P19" s="36">
        <v>180</v>
      </c>
      <c r="Q19" s="36">
        <v>10</v>
      </c>
      <c r="R19" s="36">
        <v>1</v>
      </c>
    </row>
    <row r="20" spans="1:18" ht="23" customHeight="1">
      <c r="A20" s="42" t="s">
        <v>11</v>
      </c>
      <c r="B20" s="42"/>
      <c r="C20" s="38"/>
      <c r="D20" s="39"/>
      <c r="E20" s="4"/>
      <c r="F20" s="15">
        <f t="shared" si="2"/>
        <v>400</v>
      </c>
      <c r="G20" s="26">
        <f t="shared" si="3"/>
        <v>300</v>
      </c>
      <c r="H20" s="26">
        <f t="shared" si="4"/>
        <v>30</v>
      </c>
      <c r="I20" s="27">
        <f t="shared" si="5"/>
        <v>1</v>
      </c>
      <c r="J20" s="15">
        <f t="shared" si="6"/>
        <v>480</v>
      </c>
      <c r="K20" s="26">
        <f t="shared" si="7"/>
        <v>360</v>
      </c>
      <c r="L20" s="26">
        <f t="shared" si="8"/>
        <v>36</v>
      </c>
      <c r="M20" s="27">
        <f t="shared" si="9"/>
        <v>1.2</v>
      </c>
      <c r="O20" s="36">
        <v>400</v>
      </c>
      <c r="P20" s="36">
        <v>300</v>
      </c>
      <c r="Q20" s="36">
        <v>30</v>
      </c>
      <c r="R20" s="36">
        <v>1</v>
      </c>
    </row>
    <row r="21" spans="1:18" ht="23" customHeight="1">
      <c r="A21" s="40" t="s">
        <v>12</v>
      </c>
      <c r="B21" s="41"/>
      <c r="C21" s="38"/>
      <c r="D21" s="39"/>
      <c r="E21" s="4"/>
      <c r="F21" s="15">
        <f t="shared" si="2"/>
        <v>2150</v>
      </c>
      <c r="G21" s="26">
        <f t="shared" si="3"/>
        <v>1600</v>
      </c>
      <c r="H21" s="26">
        <f t="shared" si="4"/>
        <v>500</v>
      </c>
      <c r="I21" s="27">
        <f t="shared" si="5"/>
        <v>5</v>
      </c>
      <c r="J21" s="15">
        <f t="shared" si="6"/>
        <v>2580</v>
      </c>
      <c r="K21" s="26">
        <f t="shared" si="7"/>
        <v>1920</v>
      </c>
      <c r="L21" s="26">
        <f t="shared" si="8"/>
        <v>600</v>
      </c>
      <c r="M21" s="27">
        <f t="shared" si="9"/>
        <v>6</v>
      </c>
      <c r="O21" s="37">
        <v>2150</v>
      </c>
      <c r="P21" s="37">
        <v>1600</v>
      </c>
      <c r="Q21" s="36">
        <v>500</v>
      </c>
      <c r="R21" s="36">
        <v>5</v>
      </c>
    </row>
    <row r="22" spans="1:18" ht="23" customHeight="1">
      <c r="A22" s="40" t="s">
        <v>13</v>
      </c>
      <c r="B22" s="41"/>
      <c r="C22" s="38"/>
      <c r="D22" s="39"/>
      <c r="E22" s="4"/>
      <c r="F22" s="15">
        <f t="shared" si="2"/>
        <v>1900</v>
      </c>
      <c r="G22" s="26">
        <f t="shared" si="3"/>
        <v>1300</v>
      </c>
      <c r="H22" s="26">
        <f t="shared" si="4"/>
        <v>500</v>
      </c>
      <c r="I22" s="27">
        <f t="shared" si="5"/>
        <v>5</v>
      </c>
      <c r="J22" s="15">
        <f t="shared" si="6"/>
        <v>2280</v>
      </c>
      <c r="K22" s="26">
        <f t="shared" si="7"/>
        <v>1560</v>
      </c>
      <c r="L22" s="26">
        <f t="shared" si="8"/>
        <v>600</v>
      </c>
      <c r="M22" s="27">
        <f t="shared" si="9"/>
        <v>6</v>
      </c>
      <c r="O22" s="37">
        <v>1900</v>
      </c>
      <c r="P22" s="37">
        <v>1300</v>
      </c>
      <c r="Q22" s="36">
        <v>500</v>
      </c>
      <c r="R22" s="36">
        <v>5</v>
      </c>
    </row>
    <row r="23" spans="1:18" ht="23" customHeight="1">
      <c r="A23" s="40" t="s">
        <v>14</v>
      </c>
      <c r="B23" s="41"/>
      <c r="C23" s="38"/>
      <c r="D23" s="39"/>
      <c r="E23" s="4"/>
      <c r="F23" s="15">
        <f t="shared" si="2"/>
        <v>4000</v>
      </c>
      <c r="G23" s="26">
        <f t="shared" si="3"/>
        <v>3100</v>
      </c>
      <c r="H23" s="26">
        <f t="shared" si="4"/>
        <v>1000</v>
      </c>
      <c r="I23" s="27">
        <f t="shared" si="5"/>
        <v>5</v>
      </c>
      <c r="J23" s="15">
        <f t="shared" si="6"/>
        <v>4800</v>
      </c>
      <c r="K23" s="26">
        <f t="shared" si="7"/>
        <v>3720</v>
      </c>
      <c r="L23" s="26">
        <f t="shared" si="8"/>
        <v>1200</v>
      </c>
      <c r="M23" s="27">
        <f t="shared" si="9"/>
        <v>6</v>
      </c>
      <c r="O23" s="37">
        <v>4000</v>
      </c>
      <c r="P23" s="37">
        <v>3100</v>
      </c>
      <c r="Q23" s="37">
        <v>1000</v>
      </c>
      <c r="R23" s="36">
        <v>5</v>
      </c>
    </row>
    <row r="24" spans="1:18" ht="23" customHeight="1">
      <c r="A24" s="40" t="s">
        <v>15</v>
      </c>
      <c r="B24" s="41"/>
      <c r="C24" s="38"/>
      <c r="D24" s="39"/>
      <c r="E24" s="4"/>
      <c r="F24" s="15">
        <v>650</v>
      </c>
      <c r="G24" s="26">
        <f t="shared" si="3"/>
        <v>500</v>
      </c>
      <c r="H24" s="26">
        <f t="shared" si="4"/>
        <v>50</v>
      </c>
      <c r="I24" s="27">
        <f t="shared" si="5"/>
        <v>1</v>
      </c>
      <c r="J24" s="15">
        <f t="shared" si="6"/>
        <v>780</v>
      </c>
      <c r="K24" s="26">
        <f t="shared" si="7"/>
        <v>600</v>
      </c>
      <c r="L24" s="26">
        <f t="shared" si="8"/>
        <v>60</v>
      </c>
      <c r="M24" s="27">
        <f t="shared" si="9"/>
        <v>1.2</v>
      </c>
      <c r="O24" s="36">
        <v>650</v>
      </c>
      <c r="P24" s="36">
        <v>500</v>
      </c>
      <c r="Q24" s="36">
        <v>50</v>
      </c>
      <c r="R24" s="36">
        <v>1</v>
      </c>
    </row>
    <row r="25" spans="1:18" ht="23" customHeight="1">
      <c r="A25" s="40" t="s">
        <v>23</v>
      </c>
      <c r="B25" s="41"/>
      <c r="C25" s="38"/>
      <c r="D25" s="39"/>
      <c r="E25" s="4"/>
      <c r="F25" s="15">
        <f t="shared" si="2"/>
        <v>650</v>
      </c>
      <c r="G25" s="26">
        <f t="shared" si="3"/>
        <v>500</v>
      </c>
      <c r="H25" s="26">
        <f t="shared" si="4"/>
        <v>50</v>
      </c>
      <c r="I25" s="27">
        <f t="shared" si="5"/>
        <v>1</v>
      </c>
      <c r="J25" s="15">
        <f t="shared" si="6"/>
        <v>780</v>
      </c>
      <c r="K25" s="26">
        <f t="shared" si="7"/>
        <v>600</v>
      </c>
      <c r="L25" s="26">
        <f t="shared" si="8"/>
        <v>60</v>
      </c>
      <c r="M25" s="27">
        <f t="shared" si="9"/>
        <v>1.2</v>
      </c>
      <c r="O25" s="36">
        <v>650</v>
      </c>
      <c r="P25" s="36">
        <v>500</v>
      </c>
      <c r="Q25" s="36">
        <v>50</v>
      </c>
      <c r="R25" s="36">
        <v>1</v>
      </c>
    </row>
    <row r="26" spans="1:18" ht="23" customHeight="1">
      <c r="A26" s="40" t="s">
        <v>25</v>
      </c>
      <c r="B26" s="41"/>
      <c r="C26" s="38"/>
      <c r="D26" s="39"/>
      <c r="E26" s="4"/>
      <c r="F26" s="15">
        <f t="shared" si="2"/>
        <v>2000</v>
      </c>
      <c r="G26" s="26">
        <f t="shared" si="3"/>
        <v>1600</v>
      </c>
      <c r="H26" s="26">
        <f t="shared" si="4"/>
        <v>500</v>
      </c>
      <c r="I26" s="27">
        <f t="shared" si="5"/>
        <v>5</v>
      </c>
      <c r="J26" s="15">
        <f t="shared" si="6"/>
        <v>2400</v>
      </c>
      <c r="K26" s="26">
        <f t="shared" si="7"/>
        <v>1920</v>
      </c>
      <c r="L26" s="26">
        <f t="shared" si="8"/>
        <v>600</v>
      </c>
      <c r="M26" s="27">
        <f t="shared" si="9"/>
        <v>6</v>
      </c>
      <c r="O26" s="37">
        <v>2000</v>
      </c>
      <c r="P26" s="37">
        <v>1600</v>
      </c>
      <c r="Q26" s="36">
        <v>500</v>
      </c>
      <c r="R26" s="36">
        <v>5</v>
      </c>
    </row>
    <row r="27" spans="1:18" ht="23" customHeight="1">
      <c r="A27" s="40" t="s">
        <v>24</v>
      </c>
      <c r="B27" s="41"/>
      <c r="C27" s="38"/>
      <c r="D27" s="39"/>
      <c r="E27" s="4"/>
      <c r="F27" s="15">
        <f t="shared" si="2"/>
        <v>3000</v>
      </c>
      <c r="G27" s="26">
        <f t="shared" si="3"/>
        <v>2100</v>
      </c>
      <c r="H27" s="26">
        <f t="shared" si="4"/>
        <v>1000</v>
      </c>
      <c r="I27" s="27">
        <f t="shared" si="5"/>
        <v>5</v>
      </c>
      <c r="J27" s="15">
        <f t="shared" si="6"/>
        <v>3600</v>
      </c>
      <c r="K27" s="26">
        <f t="shared" si="7"/>
        <v>2520</v>
      </c>
      <c r="L27" s="26">
        <f t="shared" si="8"/>
        <v>1200</v>
      </c>
      <c r="M27" s="27">
        <f t="shared" si="9"/>
        <v>6</v>
      </c>
      <c r="O27" s="37">
        <v>3000</v>
      </c>
      <c r="P27" s="37">
        <v>2100</v>
      </c>
      <c r="Q27" s="37">
        <v>1000</v>
      </c>
      <c r="R27" s="36">
        <v>5</v>
      </c>
    </row>
    <row r="28" spans="1:18" ht="23" customHeight="1">
      <c r="A28" s="40" t="s">
        <v>38</v>
      </c>
      <c r="B28" s="41"/>
      <c r="C28" s="17"/>
      <c r="D28" s="18"/>
      <c r="E28" s="4"/>
      <c r="F28" s="15">
        <f t="shared" si="2"/>
        <v>3500</v>
      </c>
      <c r="G28" s="26">
        <f t="shared" si="3"/>
        <v>2600</v>
      </c>
      <c r="H28" s="26">
        <f t="shared" si="4"/>
        <v>700</v>
      </c>
      <c r="I28" s="27">
        <f t="shared" si="5"/>
        <v>5</v>
      </c>
      <c r="J28" s="15">
        <f t="shared" si="6"/>
        <v>4200</v>
      </c>
      <c r="K28" s="26">
        <f t="shared" si="7"/>
        <v>3120</v>
      </c>
      <c r="L28" s="26">
        <f t="shared" si="8"/>
        <v>840</v>
      </c>
      <c r="M28" s="27">
        <f t="shared" si="9"/>
        <v>6</v>
      </c>
      <c r="O28" s="37">
        <v>3500</v>
      </c>
      <c r="P28" s="37">
        <v>2600</v>
      </c>
      <c r="Q28" s="36">
        <v>700</v>
      </c>
      <c r="R28" s="36">
        <v>5</v>
      </c>
    </row>
    <row r="29" spans="1:18" ht="23" customHeight="1">
      <c r="A29" s="40" t="s">
        <v>39</v>
      </c>
      <c r="B29" s="41"/>
      <c r="C29" s="17"/>
      <c r="D29" s="18"/>
      <c r="E29" s="4"/>
      <c r="F29" s="15">
        <f t="shared" si="2"/>
        <v>3000</v>
      </c>
      <c r="G29" s="26">
        <f t="shared" si="3"/>
        <v>2100</v>
      </c>
      <c r="H29" s="26">
        <f t="shared" si="4"/>
        <v>1000</v>
      </c>
      <c r="I29" s="27">
        <f t="shared" si="5"/>
        <v>5</v>
      </c>
      <c r="J29" s="15">
        <f t="shared" si="6"/>
        <v>3600</v>
      </c>
      <c r="K29" s="26">
        <f t="shared" si="7"/>
        <v>2520</v>
      </c>
      <c r="L29" s="26">
        <f t="shared" si="8"/>
        <v>1200</v>
      </c>
      <c r="M29" s="27">
        <f t="shared" si="9"/>
        <v>6</v>
      </c>
      <c r="O29" s="37">
        <v>3000</v>
      </c>
      <c r="P29" s="37">
        <v>2100</v>
      </c>
      <c r="Q29" s="37">
        <v>1000</v>
      </c>
      <c r="R29" s="36">
        <v>5</v>
      </c>
    </row>
    <row r="30" spans="1:18" ht="23" customHeight="1">
      <c r="A30" s="40" t="s">
        <v>40</v>
      </c>
      <c r="B30" s="41"/>
      <c r="C30" s="17"/>
      <c r="D30" s="18"/>
      <c r="E30" s="4"/>
      <c r="F30" s="15">
        <f t="shared" si="2"/>
        <v>7000</v>
      </c>
      <c r="G30" s="26">
        <f t="shared" si="3"/>
        <v>5500</v>
      </c>
      <c r="H30" s="26">
        <f t="shared" si="4"/>
        <v>2000</v>
      </c>
      <c r="I30" s="27">
        <f t="shared" si="5"/>
        <v>80</v>
      </c>
      <c r="J30" s="15">
        <f t="shared" si="6"/>
        <v>8400</v>
      </c>
      <c r="K30" s="26">
        <f t="shared" si="7"/>
        <v>6600</v>
      </c>
      <c r="L30" s="26">
        <f t="shared" si="8"/>
        <v>2400</v>
      </c>
      <c r="M30" s="27">
        <f t="shared" si="9"/>
        <v>96</v>
      </c>
      <c r="O30" s="37">
        <v>7000</v>
      </c>
      <c r="P30" s="37">
        <v>5500</v>
      </c>
      <c r="Q30" s="37">
        <v>2000</v>
      </c>
      <c r="R30" s="36">
        <v>80</v>
      </c>
    </row>
    <row r="31" spans="1:18" ht="23" customHeight="1">
      <c r="A31" s="40" t="s">
        <v>41</v>
      </c>
      <c r="B31" s="41"/>
      <c r="C31" s="38"/>
      <c r="D31" s="39"/>
      <c r="F31" s="15">
        <f t="shared" si="2"/>
        <v>6000</v>
      </c>
      <c r="G31" s="26">
        <f t="shared" si="3"/>
        <v>4000</v>
      </c>
      <c r="H31" s="26">
        <f t="shared" si="4"/>
        <v>750</v>
      </c>
      <c r="I31" s="27">
        <f t="shared" si="5"/>
        <v>80</v>
      </c>
      <c r="J31" s="15">
        <f t="shared" si="6"/>
        <v>7200</v>
      </c>
      <c r="K31" s="26">
        <f t="shared" si="7"/>
        <v>4800</v>
      </c>
      <c r="L31" s="26">
        <f t="shared" si="8"/>
        <v>900</v>
      </c>
      <c r="M31" s="27">
        <f t="shared" si="9"/>
        <v>96</v>
      </c>
      <c r="O31" s="37">
        <v>6000</v>
      </c>
      <c r="P31" s="37">
        <v>4000</v>
      </c>
      <c r="Q31" s="36">
        <v>750</v>
      </c>
      <c r="R31" s="36">
        <v>80</v>
      </c>
    </row>
    <row r="32" spans="1:18" ht="23" customHeight="1">
      <c r="A32" s="40" t="s">
        <v>42</v>
      </c>
      <c r="B32" s="41"/>
      <c r="C32" s="38"/>
      <c r="D32" s="39"/>
      <c r="E32" s="4"/>
      <c r="F32" s="15">
        <f t="shared" si="2"/>
        <v>6000</v>
      </c>
      <c r="G32" s="26">
        <f t="shared" si="3"/>
        <v>4000</v>
      </c>
      <c r="H32" s="26">
        <f t="shared" si="4"/>
        <v>750</v>
      </c>
      <c r="I32" s="27">
        <f t="shared" si="5"/>
        <v>80</v>
      </c>
      <c r="J32" s="15">
        <f t="shared" si="6"/>
        <v>7200</v>
      </c>
      <c r="K32" s="26">
        <f t="shared" si="7"/>
        <v>4800</v>
      </c>
      <c r="L32" s="26">
        <f t="shared" si="8"/>
        <v>900</v>
      </c>
      <c r="M32" s="27">
        <f t="shared" si="9"/>
        <v>96</v>
      </c>
      <c r="O32" s="37">
        <v>6000</v>
      </c>
      <c r="P32" s="37">
        <v>4000</v>
      </c>
      <c r="Q32" s="36">
        <v>750</v>
      </c>
      <c r="R32" s="36">
        <v>80</v>
      </c>
    </row>
    <row r="33" spans="1:18" ht="23" customHeight="1">
      <c r="A33" s="40" t="s">
        <v>43</v>
      </c>
      <c r="B33" s="41"/>
      <c r="C33" s="38"/>
      <c r="D33" s="39"/>
      <c r="E33" s="4"/>
      <c r="F33" s="15">
        <f t="shared" si="2"/>
        <v>10000</v>
      </c>
      <c r="G33" s="26">
        <f t="shared" si="3"/>
        <v>7000</v>
      </c>
      <c r="H33" s="26">
        <f t="shared" si="4"/>
        <v>3500</v>
      </c>
      <c r="I33" s="27">
        <f t="shared" si="5"/>
        <v>80</v>
      </c>
      <c r="J33" s="15">
        <f t="shared" si="6"/>
        <v>12000</v>
      </c>
      <c r="K33" s="26">
        <f t="shared" si="7"/>
        <v>8400</v>
      </c>
      <c r="L33" s="26">
        <f t="shared" si="8"/>
        <v>4200</v>
      </c>
      <c r="M33" s="27">
        <f t="shared" si="9"/>
        <v>96</v>
      </c>
      <c r="O33" s="37">
        <v>10000</v>
      </c>
      <c r="P33" s="37">
        <v>7000</v>
      </c>
      <c r="Q33" s="37">
        <v>3500</v>
      </c>
      <c r="R33" s="36">
        <v>80</v>
      </c>
    </row>
    <row r="34" spans="1:18" ht="23" customHeight="1">
      <c r="A34" s="40" t="s">
        <v>44</v>
      </c>
      <c r="B34" s="41"/>
      <c r="C34" s="38"/>
      <c r="D34" s="39"/>
      <c r="E34" s="4"/>
      <c r="F34" s="15">
        <f t="shared" si="2"/>
        <v>11500</v>
      </c>
      <c r="G34" s="26">
        <f t="shared" si="3"/>
        <v>11500</v>
      </c>
      <c r="H34" s="26">
        <f t="shared" si="4"/>
        <v>3500</v>
      </c>
      <c r="I34" s="27">
        <f t="shared" si="5"/>
        <v>300</v>
      </c>
      <c r="J34" s="15">
        <f t="shared" si="6"/>
        <v>13800</v>
      </c>
      <c r="K34" s="26">
        <f t="shared" si="7"/>
        <v>13800</v>
      </c>
      <c r="L34" s="26">
        <f t="shared" si="8"/>
        <v>4200</v>
      </c>
      <c r="M34" s="27">
        <f t="shared" si="9"/>
        <v>360</v>
      </c>
      <c r="O34" s="37">
        <v>11500</v>
      </c>
      <c r="P34" s="37">
        <v>11500</v>
      </c>
      <c r="Q34" s="37">
        <v>3500</v>
      </c>
      <c r="R34" s="36">
        <v>300</v>
      </c>
    </row>
    <row r="35" spans="1:18" ht="23" customHeight="1">
      <c r="A35" s="40" t="s">
        <v>57</v>
      </c>
      <c r="B35" s="41"/>
      <c r="C35" s="38"/>
      <c r="D35" s="39"/>
      <c r="E35" s="4"/>
      <c r="F35" s="15">
        <f t="shared" si="2"/>
        <v>6500</v>
      </c>
      <c r="G35" s="26">
        <f t="shared" si="3"/>
        <v>4500</v>
      </c>
      <c r="H35" s="26">
        <f t="shared" si="4"/>
        <v>1000</v>
      </c>
      <c r="I35" s="27">
        <f t="shared" si="5"/>
        <v>80</v>
      </c>
      <c r="J35" s="15">
        <f t="shared" si="6"/>
        <v>7800</v>
      </c>
      <c r="K35" s="26">
        <f t="shared" si="7"/>
        <v>5400</v>
      </c>
      <c r="L35" s="26">
        <f t="shared" si="8"/>
        <v>1200</v>
      </c>
      <c r="M35" s="27">
        <f t="shared" si="9"/>
        <v>96</v>
      </c>
      <c r="O35" s="37">
        <v>6500</v>
      </c>
      <c r="P35" s="37">
        <v>4500</v>
      </c>
      <c r="Q35" s="37">
        <v>1000</v>
      </c>
      <c r="R35" s="36">
        <v>80</v>
      </c>
    </row>
    <row r="36" spans="1:18" ht="23" customHeight="1">
      <c r="A36" s="40" t="s">
        <v>58</v>
      </c>
      <c r="B36" s="41"/>
      <c r="C36" s="38"/>
      <c r="D36" s="39"/>
      <c r="E36" s="4"/>
      <c r="F36" s="15">
        <f t="shared" si="2"/>
        <v>7000</v>
      </c>
      <c r="G36" s="26">
        <f t="shared" si="3"/>
        <v>5000</v>
      </c>
      <c r="H36" s="26">
        <f t="shared" si="4"/>
        <v>1000</v>
      </c>
      <c r="I36" s="27">
        <f t="shared" si="5"/>
        <v>80</v>
      </c>
      <c r="J36" s="15">
        <f t="shared" si="6"/>
        <v>8400</v>
      </c>
      <c r="K36" s="26">
        <f t="shared" si="7"/>
        <v>6000</v>
      </c>
      <c r="L36" s="26">
        <f t="shared" si="8"/>
        <v>1200</v>
      </c>
      <c r="M36" s="27">
        <f t="shared" si="9"/>
        <v>96</v>
      </c>
      <c r="O36" s="37">
        <v>7000</v>
      </c>
      <c r="P36" s="37">
        <v>5000</v>
      </c>
      <c r="Q36" s="37">
        <v>1000</v>
      </c>
      <c r="R36" s="36">
        <v>80</v>
      </c>
    </row>
    <row r="37" spans="1:18" ht="23" customHeight="1">
      <c r="A37" s="40" t="s">
        <v>55</v>
      </c>
      <c r="B37" s="41"/>
      <c r="C37" s="38"/>
      <c r="D37" s="39"/>
      <c r="E37" s="4"/>
      <c r="F37" s="15">
        <f t="shared" si="2"/>
        <v>12000</v>
      </c>
      <c r="G37" s="26">
        <f t="shared" si="3"/>
        <v>9000</v>
      </c>
      <c r="H37" s="26">
        <f t="shared" si="4"/>
        <v>3000</v>
      </c>
      <c r="I37" s="27">
        <f t="shared" si="5"/>
        <v>300</v>
      </c>
      <c r="J37" s="15">
        <f t="shared" si="6"/>
        <v>14400</v>
      </c>
      <c r="K37" s="26">
        <f t="shared" si="7"/>
        <v>10800</v>
      </c>
      <c r="L37" s="26">
        <f t="shared" si="8"/>
        <v>3600</v>
      </c>
      <c r="M37" s="27">
        <f t="shared" si="9"/>
        <v>360</v>
      </c>
      <c r="O37" s="37">
        <v>12000</v>
      </c>
      <c r="P37" s="37">
        <v>9000</v>
      </c>
      <c r="Q37" s="37">
        <v>3000</v>
      </c>
      <c r="R37" s="36">
        <v>300</v>
      </c>
    </row>
    <row r="38" spans="1:18" ht="23" customHeight="1">
      <c r="A38" s="40" t="s">
        <v>56</v>
      </c>
      <c r="B38" s="41"/>
      <c r="C38" s="38"/>
      <c r="D38" s="39"/>
      <c r="E38" s="4"/>
      <c r="F38" s="33">
        <f>INT(O38)</f>
        <v>16000</v>
      </c>
      <c r="G38" s="34">
        <f t="shared" si="3"/>
        <v>12000</v>
      </c>
      <c r="H38" s="34">
        <f t="shared" si="4"/>
        <v>5000</v>
      </c>
      <c r="I38" s="35">
        <f t="shared" si="5"/>
        <v>550</v>
      </c>
      <c r="J38" s="15">
        <f t="shared" si="6"/>
        <v>19200</v>
      </c>
      <c r="K38" s="26">
        <f t="shared" si="7"/>
        <v>14400</v>
      </c>
      <c r="L38" s="26">
        <f t="shared" si="8"/>
        <v>6000</v>
      </c>
      <c r="M38" s="27">
        <f t="shared" si="9"/>
        <v>660</v>
      </c>
      <c r="O38" s="37">
        <v>16000</v>
      </c>
      <c r="P38" s="37">
        <v>12000</v>
      </c>
      <c r="Q38" s="37">
        <v>5000</v>
      </c>
      <c r="R38" s="36">
        <v>550</v>
      </c>
    </row>
    <row r="39" spans="1:18" ht="23" customHeight="1">
      <c r="A39" s="40" t="s">
        <v>69</v>
      </c>
      <c r="B39" s="41"/>
      <c r="C39" s="38"/>
      <c r="D39" s="39"/>
      <c r="E39" s="4"/>
      <c r="F39" s="15">
        <f>INT(O39)</f>
        <v>7000</v>
      </c>
      <c r="G39" s="26">
        <f t="shared" ref="G39:G42" si="10">INT(P39)</f>
        <v>5000</v>
      </c>
      <c r="H39" s="26">
        <f t="shared" ref="H39:H42" si="11">INT(Q39)</f>
        <v>1000</v>
      </c>
      <c r="I39" s="27">
        <f t="shared" ref="I39:I42" si="12">INT(R39)</f>
        <v>80</v>
      </c>
      <c r="J39" s="15">
        <f t="shared" ref="J39:J41" si="13">INT(O39)*1.2</f>
        <v>8400</v>
      </c>
      <c r="K39" s="26">
        <f t="shared" ref="K39:K42" si="14">INT(P39)*1.2</f>
        <v>6000</v>
      </c>
      <c r="L39" s="26">
        <f t="shared" ref="L39:L42" si="15">INT(Q39)*1.2</f>
        <v>1200</v>
      </c>
      <c r="M39" s="27">
        <f t="shared" ref="M39:M42" si="16">INT(R39)*1.2</f>
        <v>96</v>
      </c>
      <c r="O39" s="37">
        <v>7000</v>
      </c>
      <c r="P39" s="37">
        <v>5000</v>
      </c>
      <c r="Q39" s="37">
        <v>1000</v>
      </c>
      <c r="R39" s="36">
        <v>80</v>
      </c>
    </row>
    <row r="40" spans="1:18" ht="23" customHeight="1">
      <c r="A40" s="40" t="s">
        <v>70</v>
      </c>
      <c r="B40" s="41"/>
      <c r="C40" s="38"/>
      <c r="D40" s="39"/>
      <c r="E40" s="4"/>
      <c r="F40" s="15">
        <f t="shared" ref="F40:F42" si="17">INT(O40)</f>
        <v>7000</v>
      </c>
      <c r="G40" s="26">
        <f t="shared" si="10"/>
        <v>5000</v>
      </c>
      <c r="H40" s="26">
        <f t="shared" si="11"/>
        <v>1000</v>
      </c>
      <c r="I40" s="27">
        <f t="shared" si="12"/>
        <v>80</v>
      </c>
      <c r="J40" s="15">
        <f t="shared" si="13"/>
        <v>8400</v>
      </c>
      <c r="K40" s="26">
        <f t="shared" si="14"/>
        <v>6000</v>
      </c>
      <c r="L40" s="26">
        <f t="shared" si="15"/>
        <v>1200</v>
      </c>
      <c r="M40" s="27">
        <f t="shared" si="16"/>
        <v>96</v>
      </c>
      <c r="O40" s="37">
        <v>7000</v>
      </c>
      <c r="P40" s="37">
        <v>5000</v>
      </c>
      <c r="Q40" s="37">
        <v>1000</v>
      </c>
      <c r="R40" s="36">
        <v>80</v>
      </c>
    </row>
    <row r="41" spans="1:18" ht="23" customHeight="1">
      <c r="A41" s="40" t="s">
        <v>71</v>
      </c>
      <c r="B41" s="41"/>
      <c r="C41" s="38"/>
      <c r="D41" s="39"/>
      <c r="E41" s="4"/>
      <c r="F41" s="15">
        <f t="shared" si="17"/>
        <v>15000</v>
      </c>
      <c r="G41" s="26">
        <f t="shared" si="10"/>
        <v>11000</v>
      </c>
      <c r="H41" s="26">
        <f t="shared" si="11"/>
        <v>3000</v>
      </c>
      <c r="I41" s="27">
        <f t="shared" si="12"/>
        <v>300</v>
      </c>
      <c r="J41" s="15">
        <f t="shared" si="13"/>
        <v>18000</v>
      </c>
      <c r="K41" s="26">
        <f t="shared" si="14"/>
        <v>13200</v>
      </c>
      <c r="L41" s="26">
        <f t="shared" si="15"/>
        <v>3600</v>
      </c>
      <c r="M41" s="27">
        <f t="shared" si="16"/>
        <v>360</v>
      </c>
      <c r="O41" s="37">
        <v>15000</v>
      </c>
      <c r="P41" s="37">
        <v>11000</v>
      </c>
      <c r="Q41" s="37">
        <v>3000</v>
      </c>
      <c r="R41" s="36">
        <v>300</v>
      </c>
    </row>
    <row r="42" spans="1:18" ht="23" customHeight="1" thickBot="1">
      <c r="A42" s="40" t="s">
        <v>72</v>
      </c>
      <c r="B42" s="41"/>
      <c r="C42" s="38"/>
      <c r="D42" s="39"/>
      <c r="E42" s="4"/>
      <c r="F42" s="22">
        <f t="shared" si="17"/>
        <v>18000</v>
      </c>
      <c r="G42" s="28">
        <f t="shared" si="10"/>
        <v>13000</v>
      </c>
      <c r="H42" s="28">
        <f t="shared" si="11"/>
        <v>5000</v>
      </c>
      <c r="I42" s="29">
        <f t="shared" si="12"/>
        <v>550</v>
      </c>
      <c r="J42" s="22">
        <f>INT(O42)*1.2</f>
        <v>21600</v>
      </c>
      <c r="K42" s="28">
        <f t="shared" si="14"/>
        <v>15600</v>
      </c>
      <c r="L42" s="28">
        <f t="shared" si="15"/>
        <v>6000</v>
      </c>
      <c r="M42" s="29">
        <f t="shared" si="16"/>
        <v>660</v>
      </c>
      <c r="O42" s="37">
        <v>18000</v>
      </c>
      <c r="P42" s="37">
        <v>13000</v>
      </c>
      <c r="Q42" s="37">
        <v>5000</v>
      </c>
      <c r="R42" s="36">
        <v>550</v>
      </c>
    </row>
    <row r="43" spans="1:18">
      <c r="A43" s="84" t="s">
        <v>73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8">
      <c r="A44" s="84" t="s">
        <v>60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8">
      <c r="A45" s="84" t="s">
        <v>50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8">
      <c r="A46" s="21"/>
      <c r="B46" s="21"/>
      <c r="C46" s="21"/>
      <c r="D46" s="21"/>
      <c r="E46" s="21"/>
      <c r="F46" s="21"/>
      <c r="H46" s="21"/>
      <c r="I46" s="21"/>
      <c r="J46" s="21"/>
      <c r="K46" s="21"/>
      <c r="L46" s="21"/>
      <c r="M46" s="21"/>
    </row>
    <row r="47" spans="1:18" ht="33" customHeight="1">
      <c r="A47" s="80" t="s">
        <v>68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8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3" ht="24" customHeight="1">
      <c r="A49" s="5" t="s">
        <v>26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6"/>
    </row>
    <row r="50" spans="1:13" ht="24" customHeight="1">
      <c r="A50" s="7" t="s">
        <v>33</v>
      </c>
      <c r="E50" s="11" t="s">
        <v>34</v>
      </c>
      <c r="H50" t="s">
        <v>35</v>
      </c>
      <c r="M50" s="8"/>
    </row>
    <row r="51" spans="1:13" ht="24" customHeight="1">
      <c r="A51" s="7" t="s">
        <v>27</v>
      </c>
      <c r="E51" s="11" t="s">
        <v>28</v>
      </c>
      <c r="H51" t="s">
        <v>32</v>
      </c>
      <c r="M51" s="8"/>
    </row>
    <row r="52" spans="1:13" ht="24" customHeight="1">
      <c r="A52" s="7"/>
      <c r="E52" s="11" t="s">
        <v>29</v>
      </c>
      <c r="H52" t="s">
        <v>45</v>
      </c>
      <c r="M52" s="8"/>
    </row>
    <row r="53" spans="1:13" ht="24" customHeight="1">
      <c r="A53" s="7" t="s">
        <v>36</v>
      </c>
      <c r="E53" s="11" t="s">
        <v>30</v>
      </c>
      <c r="H53" t="s">
        <v>46</v>
      </c>
      <c r="M53" s="8"/>
    </row>
    <row r="54" spans="1:13" ht="24" customHeight="1">
      <c r="A54" s="7" t="s">
        <v>59</v>
      </c>
      <c r="E54" s="11" t="s">
        <v>31</v>
      </c>
      <c r="M54" s="8"/>
    </row>
    <row r="55" spans="1:13" ht="24" customHeight="1">
      <c r="A55" s="82" t="s">
        <v>47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9"/>
    </row>
    <row r="56" spans="1:13" ht="15" customHeight="1"/>
    <row r="57" spans="1:13" ht="174" customHeight="1">
      <c r="A57" s="77" t="s">
        <v>74</v>
      </c>
      <c r="B57" s="78"/>
      <c r="C57" s="78"/>
      <c r="D57" s="78"/>
      <c r="E57" s="78"/>
      <c r="F57" s="78"/>
      <c r="G57" s="79"/>
      <c r="H57" s="74" t="s">
        <v>54</v>
      </c>
      <c r="I57" s="75"/>
      <c r="J57" s="75"/>
      <c r="K57" s="75"/>
      <c r="L57" s="75"/>
      <c r="M57" s="76"/>
    </row>
  </sheetData>
  <mergeCells count="82">
    <mergeCell ref="H57:M57"/>
    <mergeCell ref="A57:G57"/>
    <mergeCell ref="A47:M47"/>
    <mergeCell ref="C37:D37"/>
    <mergeCell ref="A55:L55"/>
    <mergeCell ref="A44:M44"/>
    <mergeCell ref="A45:M45"/>
    <mergeCell ref="A43:M43"/>
    <mergeCell ref="A39:B39"/>
    <mergeCell ref="C39:D39"/>
    <mergeCell ref="A40:B40"/>
    <mergeCell ref="C40:D40"/>
    <mergeCell ref="A41:B41"/>
    <mergeCell ref="C41:D41"/>
    <mergeCell ref="A42:B42"/>
    <mergeCell ref="C42:D42"/>
    <mergeCell ref="A31:B31"/>
    <mergeCell ref="A25:B25"/>
    <mergeCell ref="C25:D25"/>
    <mergeCell ref="C26:D26"/>
    <mergeCell ref="C27:D27"/>
    <mergeCell ref="C31:D31"/>
    <mergeCell ref="A26:B26"/>
    <mergeCell ref="A27:B27"/>
    <mergeCell ref="A28:B28"/>
    <mergeCell ref="A29:B29"/>
    <mergeCell ref="A30:B30"/>
    <mergeCell ref="C22:D22"/>
    <mergeCell ref="C23:D23"/>
    <mergeCell ref="A22:B22"/>
    <mergeCell ref="A23:B23"/>
    <mergeCell ref="C24:D24"/>
    <mergeCell ref="A24:B24"/>
    <mergeCell ref="A1:M1"/>
    <mergeCell ref="G3:M3"/>
    <mergeCell ref="G4:I4"/>
    <mergeCell ref="A21:B21"/>
    <mergeCell ref="C21:D21"/>
    <mergeCell ref="C19:D19"/>
    <mergeCell ref="C20:D20"/>
    <mergeCell ref="B3:E3"/>
    <mergeCell ref="A16:B16"/>
    <mergeCell ref="A17:B17"/>
    <mergeCell ref="A12:B12"/>
    <mergeCell ref="A13:B13"/>
    <mergeCell ref="A14:B14"/>
    <mergeCell ref="A15:B15"/>
    <mergeCell ref="A6:M6"/>
    <mergeCell ref="A7:B11"/>
    <mergeCell ref="K4:M4"/>
    <mergeCell ref="F7:M7"/>
    <mergeCell ref="C12:D12"/>
    <mergeCell ref="C13:D13"/>
    <mergeCell ref="F10:I10"/>
    <mergeCell ref="J10:M10"/>
    <mergeCell ref="C7:D10"/>
    <mergeCell ref="E7:E10"/>
    <mergeCell ref="C4:D4"/>
    <mergeCell ref="F8:M8"/>
    <mergeCell ref="F9:I9"/>
    <mergeCell ref="J9:M9"/>
    <mergeCell ref="C14:D14"/>
    <mergeCell ref="C15:D15"/>
    <mergeCell ref="A20:B20"/>
    <mergeCell ref="C16:D16"/>
    <mergeCell ref="C17:D17"/>
    <mergeCell ref="C18:D18"/>
    <mergeCell ref="A18:B18"/>
    <mergeCell ref="A19:B19"/>
    <mergeCell ref="C32:D32"/>
    <mergeCell ref="C38:D38"/>
    <mergeCell ref="A35:B35"/>
    <mergeCell ref="C35:D35"/>
    <mergeCell ref="A32:B32"/>
    <mergeCell ref="A37:B37"/>
    <mergeCell ref="A38:B38"/>
    <mergeCell ref="A36:B36"/>
    <mergeCell ref="C36:D36"/>
    <mergeCell ref="A33:B33"/>
    <mergeCell ref="C33:D33"/>
    <mergeCell ref="A34:B34"/>
    <mergeCell ref="C34:D34"/>
  </mergeCells>
  <phoneticPr fontId="1"/>
  <printOptions horizontalCentered="1" verticalCentered="1"/>
  <pageMargins left="0.70866141732283505" right="0.70866141732283505" top="0.74803149606299202" bottom="0.74803149606299202" header="0.31496062992126" footer="0.31496062992126"/>
  <pageSetup paperSize="9" scale="50" orientation="portrait" horizontalDpi="360" verticalDpi="360" r:id="rId1"/>
  <headerFooter>
    <oddHeader>&amp;R&amp;"游ゴシック Regular,標準"&amp;K0000002024年3月30日 更新</oddHeader>
  </headerFooter>
  <ignoredErrors>
    <ignoredError sqref="F38:I38 F12:I12 F13:I18 F21:I23 F20:I20 H19:I19 F25:I37 G24:I24 J12:M38 F39 G39:M42 F40:F4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tks-06</dc:creator>
  <cp:lastModifiedBy>O365</cp:lastModifiedBy>
  <cp:lastPrinted>2023-12-02T07:34:16Z</cp:lastPrinted>
  <dcterms:created xsi:type="dcterms:W3CDTF">2018-09-11T01:21:14Z</dcterms:created>
  <dcterms:modified xsi:type="dcterms:W3CDTF">2024-03-30T07:51:41Z</dcterms:modified>
</cp:coreProperties>
</file>